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70242110-FCCA-4074-B635-C40DAE72C864}"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1" l="1"/>
  <c r="G66" i="1"/>
  <c r="G62" i="1"/>
  <c r="G63" i="1"/>
  <c r="G64" i="1"/>
  <c r="G65" i="1"/>
  <c r="G61" i="1"/>
  <c r="G58" i="1"/>
  <c r="G56" i="1"/>
  <c r="G57" i="1"/>
  <c r="G55" i="1"/>
  <c r="G52" i="1"/>
  <c r="G50" i="1"/>
  <c r="G51" i="1"/>
  <c r="G49" i="1"/>
  <c r="G46" i="1"/>
  <c r="G45" i="1"/>
  <c r="G44" i="1"/>
  <c r="G41" i="1"/>
  <c r="G40" i="1"/>
  <c r="G37" i="1"/>
  <c r="G31" i="1"/>
  <c r="G32" i="1"/>
  <c r="G33" i="1"/>
  <c r="G34" i="1"/>
  <c r="G35" i="1"/>
  <c r="G36" i="1"/>
  <c r="G30" i="1"/>
  <c r="G27" i="1"/>
  <c r="G21" i="1"/>
  <c r="G22" i="1"/>
  <c r="G23" i="1"/>
  <c r="G24" i="1"/>
  <c r="G25" i="1"/>
  <c r="G26" i="1"/>
  <c r="G20" i="1"/>
  <c r="G17" i="1"/>
  <c r="G13" i="1"/>
  <c r="G14" i="1"/>
  <c r="G15" i="1"/>
  <c r="G16" i="1"/>
  <c r="G12" i="1"/>
</calcChain>
</file>

<file path=xl/sharedStrings.xml><?xml version="1.0" encoding="utf-8"?>
<sst xmlns="http://schemas.openxmlformats.org/spreadsheetml/2006/main" count="109" uniqueCount="82">
  <si>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</si>
  <si>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</si>
  <si>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</si>
  <si>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</si>
  <si>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</si>
  <si>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</si>
  <si>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</si>
  <si>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</si>
  <si>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</si>
  <si>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</si>
  <si>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</si>
  <si>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</si>
  <si>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</si>
  <si>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</si>
  <si>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</si>
  <si>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</si>
  <si>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</si>
  <si>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</si>
  <si>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</si>
  <si>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</si>
  <si>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</si>
  <si>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</si>
  <si>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</si>
  <si>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</si>
  <si>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</si>
  <si>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</si>
  <si>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</si>
  <si>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</si>
  <si>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</si>
  <si>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</si>
  <si>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</si>
  <si>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</si>
  <si>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</si>
  <si>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</si>
  <si>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</si>
  <si>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</si>
  <si>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</si>
  <si>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الجملة بالحروف</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</si>
  <si>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</si>
  <si>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</si>
  <si>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</si>
  <si>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</si>
  <si>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</si>
  <si>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</si>
  <si>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</si>
  <si>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وعمل ردميات بالتربة الصخرية داخل مساحة الحوض  على طبقات
 كل 15 سم بارتفاع 20 سم مع الرش والمندلة الجيدة</t>
  </si>
  <si>
    <t>يتم العمل حسب المواصفات الفنية اللازمة واصول الصنعة السعر يشمل عمل الفرم اللازمة لاعطاء سطح املس نظيف وكل المواد اللازمة من أسمنت وحديد تسليح وغيره تكون الموافقة على حديد التسليح ومواصفات المواد قبل بدء عملية الصب والمعالجة .</t>
  </si>
  <si>
    <t>توريد وعمل ردميات بالتربة الصخرية حول  المرحاض على طبقات
 كل 15 سم بارتفاع 50 سم  وعرض 100 سم مع الرش والمندلة الجيدة</t>
  </si>
  <si>
    <t xml:space="preserve">توريد وعمل دهان خارجي ثلاثة طبقات من الخارج بالبوماستيك (ماركة المهندس ) 
بعد عمل بطانة بالجير الحى يتم اختيار اللون لاحقا حسب توجيهات الاستشاري </t>
  </si>
  <si>
    <t xml:space="preserve">توريد  وتركيب باب ضلفة واحدة بأبعاد 0.80*2.20 م من المواسير 3*6 سمك 1 ملم للحلق ومواسير 2.5*5 ملم للضلف والتجليد بالصاج المحير مع عمل الاكسندا والنملي الناعم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</si>
  <si>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</si>
  <si>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وتنفيد بيم مستمر للعتب  بأبعاد (20*20 سم ) بحديد 4 سيخات  12 ملم  وكانات 8 ملم كل 25 سم بنسبة خلط 1:2:4</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</si>
  <si>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</si>
  <si>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 xml:space="preserve">توريد وعمل دهان عازل للمياه (ممبرين  ) للقاعدة وعازل (بيتومين ) للحوائط  داخل حوض التخمير وذلك حسب اصول الصنعة وتوجيهات المهندس المشرف  </t>
  </si>
  <si>
    <t>توريد وعمل دهان داخلي ثلاثة طبقات : (2)من البوماستيك ( ماركة المهندس  ) 
و عمل طبقة البطانة بالطلية الحريرية والتنعيم والصنفرة الجيدة  مع عمل حزام من عازل الرطوبة (رووف كوت )  و البوهية الزيتية بارتفاع 1.5 م يتم اختيار اللون لا حقا يتم حسب توجيهات الاستشاري .</t>
  </si>
  <si>
    <t xml:space="preserve">توريد وتركيب مقعد ستاند لذوي الاحتياجات الخاصة </t>
  </si>
  <si>
    <t>20واط مع المفتاح والملحقاتLED توريد وتركيب لمبة</t>
  </si>
  <si>
    <t>عمل حفريات  حوض التحليل  بأبعاد (3.5*8.5)  م وعمق 3.5  م  
  مع ازالة ناتج الحفر بعيدا عن الموقع  حسب الرسومات الفنية .</t>
  </si>
  <si>
    <t>توريد وتنفيذ خرسانة مسلحة لقاعدة المرحاض  داخل حوض التحليل  سمك 15 سم بحديد تسليح 12 ملم في الاتجاهين كل 15 سم بنسبة خلط 1:2:4 مع المعالجة بالماء لمدة 7 أيام حسب توجيهات المهندس المشرف .</t>
  </si>
  <si>
    <t xml:space="preserve">توريد وعمل بيم بأبعاد 30*30 سم   من حديد تسليح 12 ملم وكانات 8 ملم كل 25 سم لسقفة حوض التحليل ويمتد حتى يشمل المسطبة الامامية للمرحاض حسب الرسومات المرفقة  السعر يشمل المعالجة بالمياه لمدة 4 أيام   </t>
  </si>
  <si>
    <t>توريد وتنفيذ خرسانة مسلحة لبلاطة  حوض التخمير سمك 15 سم بحديد تسليح 12 ملم في الاتجاهين  كل 15 سم  حسب الرسومات  المرفقة  .</t>
  </si>
  <si>
    <t>توريد وعمل   فرشة خرسانة بيضاء للمسطبة  أمام المرحاض  بسمك 10 سم و نسبة خلطة 1:3:6</t>
  </si>
  <si>
    <t xml:space="preserve">توريد وعمل مباني للمسطبة الامامية من الطوب الااحمر نمرة واحدة سمك طوبة ونصف  والمونة الاسمنتية  1:8 بارتفاع 50 سم </t>
  </si>
  <si>
    <t>حفر أساس شريطي للمسطبة ألامامية   بعرض 50 سم وعمق 60 سم يشمل مدرج دوي الاحتياجات الخاصة  مع ازالة الناتج الحفر بعيدا عن الموقع حسب الرسومات المرفقة .</t>
  </si>
  <si>
    <t>توريد وتنفيذ اساسات حجرية (لبشة) من الحجر الجرانيت للمسطبة الامامية ومدرج ذوي الاحتياجات الخاصة  ( بعرض 50 سم وعمق 60 سم ) توضع على مراحل وتخوض كل مرحلة لوحدها حتى مستوى سطح الارض باستخدام مونة اسمنتية .</t>
  </si>
  <si>
    <t>توريد وعمل تجليد  مباني بالطوب الاحمر نمرة 1 سمك طوبة ونصف بالمونة الاسمنتية خلط 1:8   داخل حوض التحليل لعدد 3 غرف حسب الرسومات المرفقة واصول الصنعة وتوجيهات المهندس الاستشاري .</t>
  </si>
  <si>
    <t>توريد وعمل بياض من الخارج  لدورات المياه والمسطبة الامامية ودرج ذوي الاحتياجات الخاصة  بخلطة مونة اسمنتية  1:8</t>
  </si>
  <si>
    <t>توريد وتركيب خط مياة من مواسير PPR 3/4  بطول كلي 12 متر مع تركيب عدد (6 ) حنفية 3/4  بوصة انجليزية حنفية واحدة لكل دورة مياه  السعر يشمل تركيب بلف 3/4 وكافة المتطلبات من جلب واكواع وتي حسب اصول الصنعة .</t>
  </si>
  <si>
    <t xml:space="preserve">توريد وتركيب ماسورة تهوية 4 بوصة PVC ارتفاع 3 م مع تركيب الغطاء </t>
  </si>
  <si>
    <t xml:space="preserve">توريد وعمل رامب لذوي الاحتياجات الخاصة من الطوب الاحمر نمرة واحد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</si>
  <si>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r>
      <rPr>
        <b/>
        <u/>
        <sz val="24"/>
        <color theme="1"/>
        <rFont val="Calibri"/>
        <family val="2"/>
        <scheme val="minor"/>
      </rPr>
      <t>جدول كميات ومواصفات تشييد  وحدة مرحاض (6 عيون)  
مدرسة أم المؤمنين بنات  - أم مرح</t>
    </r>
    <r>
      <rPr>
        <b/>
        <sz val="20"/>
        <color theme="1"/>
        <rFont val="Calibri"/>
        <family val="2"/>
        <scheme val="minor"/>
      </rPr>
      <t xml:space="preserve">
</t>
    </r>
  </si>
  <si>
    <r>
      <t xml:space="preserve">
</t>
    </r>
    <r>
      <rPr>
        <b/>
        <u/>
        <sz val="24"/>
        <color theme="1"/>
        <rFont val="Calibri"/>
        <family val="2"/>
        <scheme val="minor"/>
      </rPr>
      <t>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</si>
  <si>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</si>
  <si>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</si>
  <si>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</si>
  <si>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</si>
  <si>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</si>
  <si>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</si>
  <si>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الكمية</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</si>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</sst>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20"/>
      <name val="Calibri"/>
      <family val="2"/>
      <scheme val="minor"/>
    </font>
    <font>
      <b/>
      <sz val="12"/>
      <color theme="1"/>
      <name val="Calibri"/>
      <family val="2"/>
      <scheme val="minor"/>
    </font>
    <font>
      <b/>
      <sz val="18"/>
      <name val="Calibri"/>
      <family val="2"/>
      <scheme val="minor"/>
    </font>
    <font>
      <b/>
      <sz val="16"/>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61">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5" fillId="0" borderId="1" xfId="1" applyNumberFormat="1" applyFont="1" applyBorder="1" applyAlignment="1">
      <alignment horizontal="center" vertical="center"/>
    </xf>
    <xf numFmtId="164" fontId="5" fillId="0" borderId="1" xfId="1" applyNumberFormat="1" applyFont="1" applyBorder="1"/>
    <xf numFmtId="164" fontId="4" fillId="0" borderId="2" xfId="1" applyNumberFormat="1" applyFont="1" applyBorder="1" applyAlignment="1">
      <alignment horizontal="center" vertical="center"/>
    </xf>
    <xf numFmtId="164" fontId="4" fillId="0" borderId="0" xfId="1" applyNumberFormat="1" applyFont="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5"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5" fillId="0" borderId="1" xfId="1" applyNumberFormat="1" applyFont="1" applyBorder="1" applyAlignment="1">
      <alignment horizontal="right" vertical="top" wrapText="1"/>
    </xf>
    <xf numFmtId="2" fontId="1" fillId="0" borderId="3" xfId="0" applyNumberFormat="1" applyFont="1" applyBorder="1"/>
    <xf numFmtId="0" fontId="2" fillId="2" borderId="8" xfId="0" applyFont="1" applyFill="1" applyBorder="1" applyAlignment="1">
      <alignment horizontal="center"/>
    </xf>
    <xf numFmtId="164" fontId="2" fillId="2" borderId="8"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0" fontId="2" fillId="0" borderId="1" xfId="0" applyFont="1" applyBorder="1" applyAlignment="1">
      <alignment wrapText="1"/>
    </xf>
    <xf numFmtId="0" fontId="2" fillId="0" borderId="1" xfId="0" applyFont="1" applyBorder="1" applyAlignment="1">
      <alignment vertical="top" wrapText="1"/>
    </xf>
    <xf numFmtId="0" fontId="2" fillId="0" borderId="1" xfId="0" applyFont="1" applyBorder="1" applyAlignment="1">
      <alignment horizontal="center" vertical="top"/>
    </xf>
    <xf numFmtId="0" fontId="6" fillId="2" borderId="4" xfId="0" applyFont="1" applyFill="1" applyBorder="1" applyAlignment="1">
      <alignment horizontal="center" vertic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3" fillId="0" borderId="1" xfId="0" applyFont="1" applyBorder="1" applyAlignment="1">
      <alignment horizontal="right" wrapText="1"/>
    </xf>
    <xf numFmtId="0" fontId="3" fillId="0" borderId="1" xfId="0" applyFont="1" applyBorder="1" applyAlignment="1">
      <alignment horizontal="right"/>
    </xf>
    <xf numFmtId="0" fontId="2" fillId="0" borderId="1" xfId="0" applyFont="1" applyBorder="1" applyAlignment="1">
      <alignment horizontal="center"/>
    </xf>
    <xf numFmtId="0" fontId="10"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8" xfId="0" applyFont="1" applyFill="1" applyBorder="1" applyAlignment="1">
      <alignment horizontal="center"/>
    </xf>
    <xf numFmtId="0" fontId="2" fillId="2" borderId="8" xfId="0" applyFont="1" applyFill="1" applyBorder="1" applyAlignment="1">
      <alignment horizontal="center" vertical="center"/>
    </xf>
    <xf numFmtId="0" fontId="3" fillId="0" borderId="3" xfId="0" applyFont="1" applyBorder="1" applyAlignment="1">
      <alignment horizontal="right"/>
    </xf>
    <xf numFmtId="0" fontId="9" fillId="0" borderId="0" xfId="0" applyFont="1" applyAlignment="1">
      <alignment horizontal="center" vertical="top" wrapText="1"/>
    </xf>
    <xf numFmtId="164" fontId="4" fillId="2" borderId="5" xfId="0" applyNumberFormat="1" applyFont="1" applyFill="1" applyBorder="1" applyAlignment="1">
      <alignment horizontal="center" vertical="center"/>
    </xf>
    <xf numFmtId="164" fontId="4" fillId="2" borderId="7" xfId="0" applyNumberFormat="1" applyFont="1" applyFill="1" applyBorder="1" applyAlignment="1">
      <alignment horizontal="center" vertical="center"/>
    </xf>
    <xf numFmtId="164" fontId="4" fillId="2" borderId="6" xfId="0" applyNumberFormat="1" applyFont="1" applyFill="1" applyBorder="1" applyAlignment="1">
      <alignment horizontal="center" vertical="center"/>
    </xf>
    <xf numFmtId="164" fontId="1" fillId="0" borderId="0" xfId="1" applyNumberFormat="1" applyFont="1" applyAlignment="1">
      <alignment horizontal="center" wrapText="1"/>
    </xf>
    <xf numFmtId="164" fontId="1" fillId="0" borderId="0" xfId="1" applyNumberFormat="1" applyFont="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right" vertical="center" wrapText="1"/>
    </xf>
    <xf numFmtId="0" fontId="6" fillId="2" borderId="5"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7" fillId="2" borderId="4" xfId="0" applyFont="1" applyFill="1" applyBorder="1" applyAlignment="1" applyProtection="1">
      <alignment horizontal="right" vertical="top"/>
      <protection locked="0"/>
    </xf>
    <xf numFmtId="0" fontId="2" fillId="0" borderId="0" xfId="0" applyFont="1" applyProtection="1">
      <protection locked="0"/>
    </xf>
    <xf numFmtId="164" fontId="5" fillId="0" borderId="1" xfId="1" applyNumberFormat="1" applyFont="1" applyBorder="1" applyProtection="1">
      <protection locked="0"/>
    </xf>
    <xf numFmtId="164" fontId="5" fillId="0" borderId="1" xfId="1" applyNumberFormat="1" applyFont="1" applyBorder="1" applyAlignment="1" applyProtection="1">
      <alignment vertical="top"/>
      <protection locked="0"/>
    </xf>
    <xf numFmtId="164" fontId="5"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232587</xdr:colOff>
      <xdr:row>1</xdr:row>
      <xdr:rowOff>173188</xdr:rowOff>
    </xdr:from>
    <xdr:to>
      <xdr:col>2</xdr:col>
      <xdr:colOff>1949301</xdr:colOff>
      <xdr:row>3</xdr:row>
      <xdr:rowOff>316932</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9993118974" y="211288"/>
          <a:ext cx="2469189" cy="927725"/>
        </a:xfrm>
        <a:prstGeom prst="rect">
          <a:avLst/>
        </a:prstGeom>
      </xdr:spPr>
    </xdr:pic>
    <xdr:clientData/>
  </xdr:twoCellAnchor>
  <xdr:twoCellAnchor editAs="oneCell">
    <xdr:from>
      <xdr:col>6</xdr:col>
      <xdr:colOff>737959</xdr:colOff>
      <xdr:row>1</xdr:row>
      <xdr:rowOff>91154</xdr:rowOff>
    </xdr:from>
    <xdr:to>
      <xdr:col>6</xdr:col>
      <xdr:colOff>2346431</xdr:colOff>
      <xdr:row>5</xdr:row>
      <xdr:rowOff>8798</xdr:rowOff>
    </xdr:to>
    <xdr:pic>
      <xdr:nvPicPr>
        <xdr:cNvPr id="4" name="Picture 3" descr="C:\Users\Ali Omer\Desktop\Photos\Logos\IMG-20190323-WA0001.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98854722" y="127789"/>
          <a:ext cx="1608472" cy="141966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91"/>
  <sheetViews>
    <sheetView rightToLeft="1" tabSelected="1" view="pageBreakPreview" topLeftCell="A11" zoomScale="78" zoomScaleNormal="75" zoomScaleSheetLayoutView="78" zoomScalePageLayoutView="20" workbookViewId="0">
      <selection activeCell="F16" activeCellId="9" sqref="C69:G70 C73:D80 F61:F65 F55:F57 F49:F51 F44:F45 F40 F30:F36 F20:F26 F12:F16"/>
    </sheetView>
  </sheetViews>
  <sheetFormatPr defaultRowHeight="30" customHeight="1" x14ac:dyDescent="0.25"/>
  <cols>
    <col min="1" max="1" width="1.42578125" customWidth="1"/>
    <col min="2" max="2" width="11.28515625" customWidth="1"/>
    <col min="3" max="3" width="91.5703125" customWidth="1"/>
    <col min="4" max="5" width="14.42578125" customWidth="1"/>
    <col min="6" max="6" width="19.28515625" style="19" customWidth="1"/>
    <col min="7" max="7" width="36.140625" style="19" customWidth="1"/>
    <col min="8" max="8" width="2.140625"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3"/>
      <c r="G1" s="13"/>
      <c r="H1" s="1"/>
      <c r="I1" s="1"/>
    </row>
    <row r="2" spans="2:9" ht="30.75" customHeight="1" x14ac:dyDescent="0.25">
      <c r="B2" s="39" t="s">
        <v>71</v>
      </c>
      <c r="C2" s="39"/>
      <c r="D2" s="39"/>
      <c r="E2" s="39"/>
      <c r="F2" s="39"/>
      <c r="G2" s="39"/>
      <c r="H2" s="1"/>
      <c r="I2" s="1"/>
    </row>
    <row r="3" spans="2:9" ht="30.75" customHeight="1" x14ac:dyDescent="0.25">
      <c r="B3" s="39"/>
      <c r="C3" s="39"/>
      <c r="D3" s="39"/>
      <c r="E3" s="39"/>
      <c r="F3" s="39"/>
      <c r="G3" s="39"/>
      <c r="H3" s="1"/>
      <c r="I3" s="1"/>
    </row>
    <row r="4" spans="2:9" ht="30.75" customHeight="1" x14ac:dyDescent="0.25">
      <c r="B4" s="39"/>
      <c r="C4" s="39"/>
      <c r="D4" s="39"/>
      <c r="E4" s="39"/>
      <c r="F4" s="39"/>
      <c r="G4" s="39"/>
      <c r="H4" s="1"/>
      <c r="I4" s="1"/>
    </row>
    <row r="5" spans="2:9" ht="26.25" customHeight="1" x14ac:dyDescent="0.25">
      <c r="B5" s="39"/>
      <c r="C5" s="39"/>
      <c r="D5" s="39"/>
      <c r="E5" s="39"/>
      <c r="F5" s="39"/>
      <c r="G5" s="39"/>
      <c r="H5" s="1"/>
      <c r="I5" s="1"/>
    </row>
    <row r="6" spans="2:9" ht="30.75" customHeight="1" x14ac:dyDescent="0.25">
      <c r="B6" s="39"/>
      <c r="C6" s="39"/>
      <c r="D6" s="39"/>
      <c r="E6" s="39"/>
      <c r="F6" s="39"/>
      <c r="G6" s="39"/>
      <c r="H6" s="3"/>
      <c r="I6" s="1"/>
    </row>
    <row r="7" spans="2:9" ht="62.25" customHeight="1" x14ac:dyDescent="0.25">
      <c r="B7" s="45" t="s">
        <v>70</v>
      </c>
      <c r="C7" s="45"/>
      <c r="D7" s="45"/>
      <c r="E7" s="45"/>
      <c r="F7" s="45"/>
      <c r="G7" s="45"/>
      <c r="H7" s="1"/>
      <c r="I7" s="1"/>
    </row>
    <row r="8" spans="2:9" ht="18.75" x14ac:dyDescent="0.3">
      <c r="B8" s="43" t="s">
        <v>0</v>
      </c>
      <c r="C8" s="43" t="s">
        <v>1</v>
      </c>
      <c r="D8" s="42" t="s">
        <v>3</v>
      </c>
      <c r="E8" s="42"/>
      <c r="F8" s="42"/>
      <c r="G8" s="42"/>
    </row>
    <row r="9" spans="2:9" ht="18.75" x14ac:dyDescent="0.3">
      <c r="B9" s="43"/>
      <c r="C9" s="43"/>
      <c r="D9" s="25" t="s">
        <v>2</v>
      </c>
      <c r="E9" s="25" t="s">
        <v>78</v>
      </c>
      <c r="F9" s="26" t="s">
        <v>79</v>
      </c>
      <c r="G9" s="26" t="s">
        <v>80</v>
      </c>
    </row>
    <row r="10" spans="2:9" ht="21.75" thickBot="1" x14ac:dyDescent="0.4">
      <c r="B10" s="24">
        <v>1</v>
      </c>
      <c r="C10" s="44" t="s">
        <v>4</v>
      </c>
      <c r="D10" s="44"/>
      <c r="E10" s="44"/>
      <c r="F10" s="44"/>
      <c r="G10" s="44"/>
      <c r="I10" t="s">
        <v>6</v>
      </c>
    </row>
    <row r="11" spans="2:9" ht="19.5" thickBot="1" x14ac:dyDescent="0.3">
      <c r="B11" s="35" t="s">
        <v>30</v>
      </c>
      <c r="C11" s="35"/>
      <c r="D11" s="35"/>
      <c r="E11" s="35"/>
      <c r="F11" s="35"/>
      <c r="G11" s="35"/>
    </row>
    <row r="12" spans="2:9" ht="38.25" thickBot="1" x14ac:dyDescent="0.3">
      <c r="B12" s="29">
        <v>1.1000000000000001</v>
      </c>
      <c r="C12" s="28" t="s">
        <v>57</v>
      </c>
      <c r="D12" s="29" t="s">
        <v>7</v>
      </c>
      <c r="E12" s="29">
        <v>104</v>
      </c>
      <c r="F12" s="60"/>
      <c r="G12" s="14">
        <f>F12*E12</f>
        <v>0</v>
      </c>
    </row>
    <row r="13" spans="2:9" ht="38.25" thickBot="1" x14ac:dyDescent="0.3">
      <c r="B13" s="29">
        <v>1.2</v>
      </c>
      <c r="C13" s="28" t="s">
        <v>63</v>
      </c>
      <c r="D13" s="29" t="s">
        <v>5</v>
      </c>
      <c r="E13" s="29">
        <v>23</v>
      </c>
      <c r="F13" s="60"/>
      <c r="G13" s="14">
        <f t="shared" ref="G13:G16" si="0">F13*E13</f>
        <v>0</v>
      </c>
    </row>
    <row r="14" spans="2:9" ht="57" thickBot="1" x14ac:dyDescent="0.3">
      <c r="B14" s="29">
        <v>1.3</v>
      </c>
      <c r="C14" s="28" t="s">
        <v>64</v>
      </c>
      <c r="D14" s="29" t="s">
        <v>5</v>
      </c>
      <c r="E14" s="29">
        <v>23</v>
      </c>
      <c r="F14" s="60"/>
      <c r="G14" s="14">
        <f t="shared" si="0"/>
        <v>0</v>
      </c>
    </row>
    <row r="15" spans="2:9" ht="38.25" thickBot="1" x14ac:dyDescent="0.3">
      <c r="B15" s="29">
        <v>1.4</v>
      </c>
      <c r="C15" s="28" t="s">
        <v>45</v>
      </c>
      <c r="D15" s="29" t="s">
        <v>7</v>
      </c>
      <c r="E15" s="29">
        <v>4.8</v>
      </c>
      <c r="F15" s="60"/>
      <c r="G15" s="14">
        <f t="shared" si="0"/>
        <v>0</v>
      </c>
    </row>
    <row r="16" spans="2:9" ht="38.25" thickBot="1" x14ac:dyDescent="0.3">
      <c r="B16" s="29">
        <v>1.5</v>
      </c>
      <c r="C16" s="28" t="s">
        <v>47</v>
      </c>
      <c r="D16" s="29" t="s">
        <v>7</v>
      </c>
      <c r="E16" s="29">
        <v>12</v>
      </c>
      <c r="F16" s="60"/>
      <c r="G16" s="14">
        <f t="shared" si="0"/>
        <v>0</v>
      </c>
    </row>
    <row r="17" spans="2:7" ht="19.5" thickBot="1" x14ac:dyDescent="0.3">
      <c r="B17" s="41" t="s">
        <v>21</v>
      </c>
      <c r="C17" s="41"/>
      <c r="D17" s="41"/>
      <c r="E17" s="41"/>
      <c r="F17" s="41"/>
      <c r="G17" s="20">
        <f>SUM(G12:G16)</f>
        <v>0</v>
      </c>
    </row>
    <row r="18" spans="2:7" ht="21.75" thickBot="1" x14ac:dyDescent="0.3">
      <c r="B18" s="4">
        <v>2</v>
      </c>
      <c r="C18" s="40" t="s">
        <v>8</v>
      </c>
      <c r="D18" s="40"/>
      <c r="E18" s="40"/>
      <c r="F18" s="40"/>
      <c r="G18" s="40"/>
    </row>
    <row r="19" spans="2:7" ht="19.5" thickBot="1" x14ac:dyDescent="0.3">
      <c r="B19" s="51" t="s">
        <v>46</v>
      </c>
      <c r="C19" s="51"/>
      <c r="D19" s="51"/>
      <c r="E19" s="51"/>
      <c r="F19" s="51"/>
      <c r="G19" s="51"/>
    </row>
    <row r="20" spans="2:7" ht="19.5" thickBot="1" x14ac:dyDescent="0.3">
      <c r="B20" s="29">
        <v>2.1</v>
      </c>
      <c r="C20" s="28" t="s">
        <v>31</v>
      </c>
      <c r="D20" s="29" t="s">
        <v>9</v>
      </c>
      <c r="E20" s="29">
        <v>30</v>
      </c>
      <c r="F20" s="60"/>
      <c r="G20" s="21">
        <f>F20*E20</f>
        <v>0</v>
      </c>
    </row>
    <row r="21" spans="2:7" ht="57" thickBot="1" x14ac:dyDescent="0.3">
      <c r="B21" s="29">
        <v>2.2000000000000002</v>
      </c>
      <c r="C21" s="28" t="s">
        <v>58</v>
      </c>
      <c r="D21" s="29" t="s">
        <v>7</v>
      </c>
      <c r="E21" s="29">
        <v>3.6</v>
      </c>
      <c r="F21" s="60"/>
      <c r="G21" s="21">
        <f t="shared" ref="G21:G26" si="1">F21*E21</f>
        <v>0</v>
      </c>
    </row>
    <row r="22" spans="2:7" ht="57" thickBot="1" x14ac:dyDescent="0.3">
      <c r="B22" s="29">
        <v>2.2999999999999998</v>
      </c>
      <c r="C22" s="28" t="s">
        <v>59</v>
      </c>
      <c r="D22" s="29" t="s">
        <v>7</v>
      </c>
      <c r="E22" s="29">
        <v>3.5</v>
      </c>
      <c r="F22" s="60"/>
      <c r="G22" s="21">
        <f t="shared" si="1"/>
        <v>0</v>
      </c>
    </row>
    <row r="23" spans="2:7" ht="38.25" thickBot="1" x14ac:dyDescent="0.3">
      <c r="B23" s="7">
        <v>2.4</v>
      </c>
      <c r="C23" s="28" t="s">
        <v>60</v>
      </c>
      <c r="D23" s="7" t="s">
        <v>7</v>
      </c>
      <c r="E23" s="7">
        <v>3.6</v>
      </c>
      <c r="F23" s="60"/>
      <c r="G23" s="21">
        <f t="shared" si="1"/>
        <v>0</v>
      </c>
    </row>
    <row r="24" spans="2:7" ht="38.25" thickBot="1" x14ac:dyDescent="0.3">
      <c r="B24" s="7">
        <v>2.5</v>
      </c>
      <c r="C24" s="28" t="s">
        <v>51</v>
      </c>
      <c r="D24" s="7" t="s">
        <v>7</v>
      </c>
      <c r="E24" s="7">
        <v>1</v>
      </c>
      <c r="F24" s="60"/>
      <c r="G24" s="21">
        <f t="shared" si="1"/>
        <v>0</v>
      </c>
    </row>
    <row r="25" spans="2:7" ht="57" thickBot="1" x14ac:dyDescent="0.3">
      <c r="B25" s="7">
        <v>2.6</v>
      </c>
      <c r="C25" s="28" t="s">
        <v>52</v>
      </c>
      <c r="D25" s="7" t="s">
        <v>10</v>
      </c>
      <c r="E25" s="7">
        <v>3</v>
      </c>
      <c r="F25" s="60"/>
      <c r="G25" s="21">
        <f t="shared" si="1"/>
        <v>0</v>
      </c>
    </row>
    <row r="26" spans="2:7" ht="38.25" thickBot="1" x14ac:dyDescent="0.3">
      <c r="B26" s="7">
        <v>2.7</v>
      </c>
      <c r="C26" s="28" t="s">
        <v>61</v>
      </c>
      <c r="D26" s="7" t="s">
        <v>9</v>
      </c>
      <c r="E26" s="7">
        <v>9.6</v>
      </c>
      <c r="F26" s="60"/>
      <c r="G26" s="21">
        <f t="shared" si="1"/>
        <v>0</v>
      </c>
    </row>
    <row r="27" spans="2:7" ht="19.5" thickBot="1" x14ac:dyDescent="0.3">
      <c r="B27" s="41" t="s">
        <v>22</v>
      </c>
      <c r="C27" s="41"/>
      <c r="D27" s="41"/>
      <c r="E27" s="41"/>
      <c r="F27" s="41"/>
      <c r="G27" s="22">
        <f>SUM(G20:G26)</f>
        <v>0</v>
      </c>
    </row>
    <row r="28" spans="2:7" ht="21.75" thickBot="1" x14ac:dyDescent="0.3">
      <c r="B28" s="4">
        <v>3</v>
      </c>
      <c r="C28" s="52" t="s">
        <v>11</v>
      </c>
      <c r="D28" s="52"/>
      <c r="E28" s="52"/>
      <c r="F28" s="52"/>
      <c r="G28" s="52"/>
    </row>
    <row r="29" spans="2:7" ht="19.5" thickBot="1" x14ac:dyDescent="0.3">
      <c r="B29" s="35" t="s">
        <v>29</v>
      </c>
      <c r="C29" s="35"/>
      <c r="D29" s="35"/>
      <c r="E29" s="35"/>
      <c r="F29" s="35"/>
      <c r="G29" s="35"/>
    </row>
    <row r="30" spans="2:7" ht="57" thickBot="1" x14ac:dyDescent="0.3">
      <c r="B30" s="27">
        <v>3.1</v>
      </c>
      <c r="C30" s="31" t="s">
        <v>65</v>
      </c>
      <c r="D30" s="32" t="s">
        <v>12</v>
      </c>
      <c r="E30" s="32">
        <v>97.5</v>
      </c>
      <c r="F30" s="59"/>
      <c r="G30" s="23">
        <f>F30*E30</f>
        <v>0</v>
      </c>
    </row>
    <row r="31" spans="2:7" ht="38.25" thickBot="1" x14ac:dyDescent="0.3">
      <c r="B31" s="29">
        <v>3.2</v>
      </c>
      <c r="C31" s="31" t="s">
        <v>38</v>
      </c>
      <c r="D31" s="29" t="s">
        <v>9</v>
      </c>
      <c r="E31" s="29">
        <v>78</v>
      </c>
      <c r="F31" s="58"/>
      <c r="G31" s="23">
        <f t="shared" ref="G31:G36" si="2">F31*E31</f>
        <v>0</v>
      </c>
    </row>
    <row r="32" spans="2:7" ht="38.25" thickBot="1" x14ac:dyDescent="0.3">
      <c r="B32" s="29">
        <v>3.4</v>
      </c>
      <c r="C32" s="31" t="s">
        <v>39</v>
      </c>
      <c r="D32" s="29" t="s">
        <v>9</v>
      </c>
      <c r="E32" s="29">
        <v>8</v>
      </c>
      <c r="F32" s="58"/>
      <c r="G32" s="23">
        <f t="shared" si="2"/>
        <v>0</v>
      </c>
    </row>
    <row r="33" spans="2:14" ht="94.5" thickBot="1" x14ac:dyDescent="0.3">
      <c r="B33" s="29">
        <v>3.5</v>
      </c>
      <c r="C33" s="31" t="s">
        <v>69</v>
      </c>
      <c r="D33" s="29" t="s">
        <v>13</v>
      </c>
      <c r="E33" s="29">
        <v>1</v>
      </c>
      <c r="F33" s="58"/>
      <c r="G33" s="23">
        <f t="shared" si="2"/>
        <v>0</v>
      </c>
    </row>
    <row r="34" spans="2:14" ht="38.25" thickBot="1" x14ac:dyDescent="0.3">
      <c r="B34" s="29">
        <v>3.6</v>
      </c>
      <c r="C34" s="31" t="s">
        <v>62</v>
      </c>
      <c r="D34" s="29" t="s">
        <v>5</v>
      </c>
      <c r="E34" s="29">
        <v>13</v>
      </c>
      <c r="F34" s="58"/>
      <c r="G34" s="23">
        <f t="shared" si="2"/>
        <v>0</v>
      </c>
    </row>
    <row r="35" spans="2:14" ht="38.25" thickBot="1" x14ac:dyDescent="0.3">
      <c r="B35" s="29">
        <v>3.7</v>
      </c>
      <c r="C35" s="31" t="s">
        <v>41</v>
      </c>
      <c r="D35" s="29" t="s">
        <v>9</v>
      </c>
      <c r="E35" s="29">
        <v>15</v>
      </c>
      <c r="F35" s="58"/>
      <c r="G35" s="23">
        <f t="shared" si="2"/>
        <v>0</v>
      </c>
    </row>
    <row r="36" spans="2:14" ht="38.25" thickBot="1" x14ac:dyDescent="0.3">
      <c r="B36" s="29">
        <v>3.8</v>
      </c>
      <c r="C36" s="31" t="s">
        <v>42</v>
      </c>
      <c r="D36" s="29" t="s">
        <v>5</v>
      </c>
      <c r="E36" s="29">
        <v>27</v>
      </c>
      <c r="F36" s="58"/>
      <c r="G36" s="23">
        <f t="shared" si="2"/>
        <v>0</v>
      </c>
    </row>
    <row r="37" spans="2:14" ht="19.5" thickBot="1" x14ac:dyDescent="0.3">
      <c r="B37" s="34" t="s">
        <v>23</v>
      </c>
      <c r="C37" s="34"/>
      <c r="D37" s="34"/>
      <c r="E37" s="34"/>
      <c r="F37" s="34"/>
      <c r="G37" s="12">
        <f>SUM(G30:G36)</f>
        <v>0</v>
      </c>
    </row>
    <row r="38" spans="2:14" ht="21.75" thickBot="1" x14ac:dyDescent="0.4">
      <c r="B38" s="4">
        <v>4</v>
      </c>
      <c r="C38" s="36" t="s">
        <v>14</v>
      </c>
      <c r="D38" s="36"/>
      <c r="E38" s="36"/>
      <c r="F38" s="36"/>
      <c r="G38" s="36"/>
    </row>
    <row r="39" spans="2:14" ht="19.5" thickBot="1" x14ac:dyDescent="0.3">
      <c r="B39" s="35" t="s">
        <v>28</v>
      </c>
      <c r="C39" s="35"/>
      <c r="D39" s="35"/>
      <c r="E39" s="35"/>
      <c r="F39" s="35"/>
      <c r="G39" s="35"/>
    </row>
    <row r="40" spans="2:14" ht="57" thickBot="1" x14ac:dyDescent="0.3">
      <c r="B40" s="27">
        <v>4.01</v>
      </c>
      <c r="C40" s="31" t="s">
        <v>40</v>
      </c>
      <c r="D40" s="29" t="s">
        <v>9</v>
      </c>
      <c r="E40" s="29">
        <v>19.2</v>
      </c>
      <c r="F40" s="58"/>
      <c r="G40" s="15">
        <f>F40*E40</f>
        <v>0</v>
      </c>
    </row>
    <row r="41" spans="2:14" ht="19.5" thickBot="1" x14ac:dyDescent="0.3">
      <c r="B41" s="34" t="s">
        <v>24</v>
      </c>
      <c r="C41" s="34"/>
      <c r="D41" s="34"/>
      <c r="E41" s="34"/>
      <c r="F41" s="34"/>
      <c r="G41" s="12">
        <f>SUM(G40)</f>
        <v>0</v>
      </c>
    </row>
    <row r="42" spans="2:14" ht="21.75" thickBot="1" x14ac:dyDescent="0.4">
      <c r="B42" s="4">
        <v>5</v>
      </c>
      <c r="C42" s="36" t="s">
        <v>15</v>
      </c>
      <c r="D42" s="36"/>
      <c r="E42" s="36"/>
      <c r="F42" s="36"/>
      <c r="G42" s="36"/>
    </row>
    <row r="43" spans="2:14" ht="19.5" thickBot="1" x14ac:dyDescent="0.3">
      <c r="B43" s="35" t="s">
        <v>16</v>
      </c>
      <c r="C43" s="35"/>
      <c r="D43" s="35"/>
      <c r="E43" s="35"/>
      <c r="F43" s="35"/>
      <c r="G43" s="35"/>
    </row>
    <row r="44" spans="2:14" ht="57" thickBot="1" x14ac:dyDescent="0.3">
      <c r="B44" s="27">
        <v>5.01</v>
      </c>
      <c r="C44" s="31" t="s">
        <v>49</v>
      </c>
      <c r="D44" s="29" t="s">
        <v>10</v>
      </c>
      <c r="E44" s="29">
        <v>6</v>
      </c>
      <c r="F44" s="58"/>
      <c r="G44" s="15">
        <f>F44*E44</f>
        <v>0</v>
      </c>
      <c r="M44" s="10"/>
    </row>
    <row r="45" spans="2:14" ht="38.25" thickBot="1" x14ac:dyDescent="0.3">
      <c r="B45" s="27">
        <v>5.0199999999999996</v>
      </c>
      <c r="C45" s="31" t="s">
        <v>50</v>
      </c>
      <c r="D45" s="29" t="s">
        <v>10</v>
      </c>
      <c r="E45" s="29">
        <v>6</v>
      </c>
      <c r="F45" s="58"/>
      <c r="G45" s="15">
        <f>F45*E45</f>
        <v>0</v>
      </c>
      <c r="N45" s="11"/>
    </row>
    <row r="46" spans="2:14" ht="19.5" thickBot="1" x14ac:dyDescent="0.3">
      <c r="B46" s="34" t="s">
        <v>27</v>
      </c>
      <c r="C46" s="34"/>
      <c r="D46" s="34"/>
      <c r="E46" s="34"/>
      <c r="F46" s="34"/>
      <c r="G46" s="12">
        <f>SUM(G44:G45)</f>
        <v>0</v>
      </c>
    </row>
    <row r="47" spans="2:14" ht="21.75" thickBot="1" x14ac:dyDescent="0.4">
      <c r="B47" s="4">
        <v>6</v>
      </c>
      <c r="C47" s="36" t="s">
        <v>17</v>
      </c>
      <c r="D47" s="36"/>
      <c r="E47" s="36"/>
      <c r="F47" s="36"/>
      <c r="G47" s="36"/>
    </row>
    <row r="48" spans="2:14" ht="19.5" thickBot="1" x14ac:dyDescent="0.3">
      <c r="B48" s="35" t="s">
        <v>18</v>
      </c>
      <c r="C48" s="35"/>
      <c r="D48" s="35"/>
      <c r="E48" s="35"/>
      <c r="F48" s="35"/>
      <c r="G48" s="35"/>
    </row>
    <row r="49" spans="2:7" ht="19.5" thickBot="1" x14ac:dyDescent="0.3">
      <c r="B49" s="27">
        <v>6.01</v>
      </c>
      <c r="C49" s="31" t="s">
        <v>32</v>
      </c>
      <c r="D49" s="29" t="s">
        <v>9</v>
      </c>
      <c r="E49" s="29">
        <v>117</v>
      </c>
      <c r="F49" s="58"/>
      <c r="G49" s="15">
        <f>F49*E49</f>
        <v>0</v>
      </c>
    </row>
    <row r="50" spans="2:7" ht="19.5" thickBot="1" x14ac:dyDescent="0.35">
      <c r="B50" s="27">
        <v>6.02</v>
      </c>
      <c r="C50" s="30" t="s">
        <v>33</v>
      </c>
      <c r="D50" s="29" t="s">
        <v>9</v>
      </c>
      <c r="E50" s="29">
        <v>80.5</v>
      </c>
      <c r="F50" s="58"/>
      <c r="G50" s="15">
        <f t="shared" ref="G50:G51" si="3">F50*E50</f>
        <v>0</v>
      </c>
    </row>
    <row r="51" spans="2:7" ht="38.25" thickBot="1" x14ac:dyDescent="0.35">
      <c r="B51" s="27">
        <v>6.03</v>
      </c>
      <c r="C51" s="30" t="s">
        <v>66</v>
      </c>
      <c r="D51" s="29" t="s">
        <v>9</v>
      </c>
      <c r="E51" s="29">
        <v>62</v>
      </c>
      <c r="F51" s="58"/>
      <c r="G51" s="15">
        <f t="shared" si="3"/>
        <v>0</v>
      </c>
    </row>
    <row r="52" spans="2:7" ht="19.5" thickBot="1" x14ac:dyDescent="0.3">
      <c r="B52" s="34" t="s">
        <v>25</v>
      </c>
      <c r="C52" s="34"/>
      <c r="D52" s="34"/>
      <c r="E52" s="34"/>
      <c r="F52" s="34"/>
      <c r="G52" s="12">
        <f>SUM(G49:G51)</f>
        <v>0</v>
      </c>
    </row>
    <row r="53" spans="2:7" ht="21.75" thickBot="1" x14ac:dyDescent="0.4">
      <c r="B53" s="4">
        <v>7</v>
      </c>
      <c r="C53" s="37" t="s">
        <v>19</v>
      </c>
      <c r="D53" s="37"/>
      <c r="E53" s="37"/>
      <c r="F53" s="37"/>
      <c r="G53" s="37"/>
    </row>
    <row r="54" spans="2:7" ht="19.5" thickBot="1" x14ac:dyDescent="0.3">
      <c r="B54" s="35" t="s">
        <v>20</v>
      </c>
      <c r="C54" s="35"/>
      <c r="D54" s="35"/>
      <c r="E54" s="35"/>
      <c r="F54" s="35"/>
      <c r="G54" s="35"/>
    </row>
    <row r="55" spans="2:7" ht="38.25" thickBot="1" x14ac:dyDescent="0.3">
      <c r="B55" s="27">
        <v>7.01</v>
      </c>
      <c r="C55" s="31" t="s">
        <v>53</v>
      </c>
      <c r="D55" s="29" t="s">
        <v>9</v>
      </c>
      <c r="E55" s="29">
        <v>140</v>
      </c>
      <c r="F55" s="58"/>
      <c r="G55" s="15">
        <f>F55*E55</f>
        <v>0</v>
      </c>
    </row>
    <row r="56" spans="2:7" ht="75.75" thickBot="1" x14ac:dyDescent="0.3">
      <c r="B56" s="27">
        <v>7.02</v>
      </c>
      <c r="C56" s="31" t="s">
        <v>54</v>
      </c>
      <c r="D56" s="29" t="s">
        <v>9</v>
      </c>
      <c r="E56" s="29">
        <v>80.5</v>
      </c>
      <c r="F56" s="58"/>
      <c r="G56" s="15">
        <f t="shared" ref="G56:G57" si="4">F56*E56</f>
        <v>0</v>
      </c>
    </row>
    <row r="57" spans="2:7" ht="38.25" thickBot="1" x14ac:dyDescent="0.35">
      <c r="B57" s="27">
        <v>7.03</v>
      </c>
      <c r="C57" s="30" t="s">
        <v>48</v>
      </c>
      <c r="D57" s="29" t="s">
        <v>9</v>
      </c>
      <c r="E57" s="29">
        <v>62</v>
      </c>
      <c r="F57" s="58"/>
      <c r="G57" s="15">
        <f t="shared" si="4"/>
        <v>0</v>
      </c>
    </row>
    <row r="58" spans="2:7" ht="19.5" thickBot="1" x14ac:dyDescent="0.3">
      <c r="B58" s="34" t="s">
        <v>26</v>
      </c>
      <c r="C58" s="34"/>
      <c r="D58" s="34"/>
      <c r="E58" s="34"/>
      <c r="F58" s="34"/>
      <c r="G58" s="12">
        <f>SUM(G55:G57)</f>
        <v>0</v>
      </c>
    </row>
    <row r="59" spans="2:7" ht="21.75" thickBot="1" x14ac:dyDescent="0.4">
      <c r="B59" s="4">
        <v>8</v>
      </c>
      <c r="C59" s="37" t="s">
        <v>43</v>
      </c>
      <c r="D59" s="37"/>
      <c r="E59" s="37"/>
      <c r="F59" s="37"/>
      <c r="G59" s="37"/>
    </row>
    <row r="60" spans="2:7" ht="19.5" thickBot="1" x14ac:dyDescent="0.3">
      <c r="B60" s="35" t="s">
        <v>44</v>
      </c>
      <c r="C60" s="35"/>
      <c r="D60" s="35"/>
      <c r="E60" s="35"/>
      <c r="F60" s="35"/>
      <c r="G60" s="35"/>
    </row>
    <row r="61" spans="2:7" ht="57" thickBot="1" x14ac:dyDescent="0.35">
      <c r="B61" s="27">
        <v>8.01</v>
      </c>
      <c r="C61" s="30" t="s">
        <v>67</v>
      </c>
      <c r="D61" s="29" t="s">
        <v>13</v>
      </c>
      <c r="E61" s="29">
        <v>1</v>
      </c>
      <c r="F61" s="58"/>
      <c r="G61" s="15">
        <f>F61*E61</f>
        <v>0</v>
      </c>
    </row>
    <row r="62" spans="2:7" ht="19.5" thickBot="1" x14ac:dyDescent="0.35">
      <c r="B62" s="27">
        <v>8.02</v>
      </c>
      <c r="C62" s="30" t="s">
        <v>34</v>
      </c>
      <c r="D62" s="29" t="s">
        <v>10</v>
      </c>
      <c r="E62" s="29">
        <v>5</v>
      </c>
      <c r="F62" s="58"/>
      <c r="G62" s="15">
        <f t="shared" ref="G62:G65" si="5">F62*E62</f>
        <v>0</v>
      </c>
    </row>
    <row r="63" spans="2:7" ht="19.5" thickBot="1" x14ac:dyDescent="0.35">
      <c r="B63" s="27">
        <v>8.0299999999999994</v>
      </c>
      <c r="C63" s="30" t="s">
        <v>55</v>
      </c>
      <c r="D63" s="29" t="s">
        <v>10</v>
      </c>
      <c r="E63" s="29">
        <v>1</v>
      </c>
      <c r="F63" s="58"/>
      <c r="G63" s="15">
        <f t="shared" si="5"/>
        <v>0</v>
      </c>
    </row>
    <row r="64" spans="2:7" ht="19.5" thickBot="1" x14ac:dyDescent="0.35">
      <c r="B64" s="27">
        <v>8.0399999999999991</v>
      </c>
      <c r="C64" s="30" t="s">
        <v>68</v>
      </c>
      <c r="D64" s="29" t="s">
        <v>10</v>
      </c>
      <c r="E64" s="29">
        <v>3</v>
      </c>
      <c r="F64" s="58"/>
      <c r="G64" s="15">
        <f t="shared" si="5"/>
        <v>0</v>
      </c>
    </row>
    <row r="65" spans="2:7" ht="19.5" thickBot="1" x14ac:dyDescent="0.35">
      <c r="B65" s="27">
        <v>8.0500000000000007</v>
      </c>
      <c r="C65" s="30" t="s">
        <v>56</v>
      </c>
      <c r="D65" s="29" t="s">
        <v>10</v>
      </c>
      <c r="E65" s="29">
        <v>7</v>
      </c>
      <c r="F65" s="58"/>
      <c r="G65" s="15">
        <f t="shared" si="5"/>
        <v>0</v>
      </c>
    </row>
    <row r="66" spans="2:7" ht="19.5" thickBot="1" x14ac:dyDescent="0.35">
      <c r="B66" s="38" t="s">
        <v>35</v>
      </c>
      <c r="C66" s="38"/>
      <c r="D66" s="38"/>
      <c r="E66" s="38"/>
      <c r="F66" s="38"/>
      <c r="G66" s="12">
        <f>SUM(G61:G65)</f>
        <v>0</v>
      </c>
    </row>
    <row r="67" spans="2:7" ht="27" thickBot="1" x14ac:dyDescent="0.3">
      <c r="B67" s="8"/>
      <c r="C67" s="8" t="s">
        <v>36</v>
      </c>
      <c r="D67" s="5"/>
      <c r="E67" s="5"/>
      <c r="F67" s="16"/>
      <c r="G67" s="16"/>
    </row>
    <row r="68" spans="2:7" ht="56.25" customHeight="1" thickTop="1" thickBot="1" x14ac:dyDescent="0.3">
      <c r="B68" s="8"/>
      <c r="C68" s="33" t="s">
        <v>81</v>
      </c>
      <c r="D68" s="33"/>
      <c r="E68" s="46">
        <f>G66+G58+G52+G46+G41+G37+G27+G17</f>
        <v>0</v>
      </c>
      <c r="F68" s="47"/>
      <c r="G68" s="48"/>
    </row>
    <row r="69" spans="2:7" ht="56.25" customHeight="1" thickTop="1" thickBot="1" x14ac:dyDescent="0.3">
      <c r="B69" s="8"/>
      <c r="C69" s="53" t="s">
        <v>72</v>
      </c>
      <c r="D69" s="54"/>
      <c r="E69" s="54"/>
      <c r="F69" s="54"/>
      <c r="G69" s="55"/>
    </row>
    <row r="70" spans="2:7" ht="57.75" customHeight="1" thickTop="1" thickBot="1" x14ac:dyDescent="0.3">
      <c r="B70" s="8"/>
      <c r="C70" s="56" t="s">
        <v>37</v>
      </c>
      <c r="D70" s="56"/>
      <c r="E70" s="56"/>
      <c r="F70" s="56"/>
      <c r="G70" s="56"/>
    </row>
    <row r="71" spans="2:7" ht="30" customHeight="1" thickTop="1" x14ac:dyDescent="0.25">
      <c r="B71" s="8"/>
      <c r="C71" s="8"/>
      <c r="D71" s="6"/>
      <c r="E71" s="6"/>
      <c r="F71" s="17"/>
      <c r="G71" s="17"/>
    </row>
    <row r="72" spans="2:7" ht="30" customHeight="1" x14ac:dyDescent="0.3">
      <c r="C72" s="9"/>
      <c r="D72" s="9"/>
      <c r="E72" s="9"/>
      <c r="F72" s="18"/>
      <c r="G72" s="18"/>
    </row>
    <row r="73" spans="2:7" ht="30" customHeight="1" x14ac:dyDescent="0.3">
      <c r="C73" s="57" t="s">
        <v>73</v>
      </c>
      <c r="D73" s="57"/>
      <c r="E73" s="9"/>
      <c r="F73" s="18"/>
      <c r="G73" s="18"/>
    </row>
    <row r="74" spans="2:7" ht="30" customHeight="1" x14ac:dyDescent="0.3">
      <c r="C74" s="57"/>
      <c r="D74" s="57"/>
      <c r="E74" s="9"/>
      <c r="F74" s="18"/>
      <c r="G74" s="18"/>
    </row>
    <row r="75" spans="2:7" ht="30" customHeight="1" x14ac:dyDescent="0.3">
      <c r="C75" s="57" t="s">
        <v>74</v>
      </c>
      <c r="D75" s="57"/>
      <c r="E75" s="9"/>
      <c r="F75" s="18"/>
      <c r="G75" s="18"/>
    </row>
    <row r="76" spans="2:7" ht="30" customHeight="1" x14ac:dyDescent="0.3">
      <c r="C76" s="57"/>
      <c r="D76" s="57"/>
      <c r="E76" s="9"/>
      <c r="F76" s="18"/>
      <c r="G76" s="18"/>
    </row>
    <row r="77" spans="2:7" ht="30" customHeight="1" x14ac:dyDescent="0.3">
      <c r="C77" s="57" t="s">
        <v>75</v>
      </c>
      <c r="D77" s="57"/>
      <c r="E77" s="9"/>
      <c r="F77" s="18"/>
      <c r="G77" s="18"/>
    </row>
    <row r="78" spans="2:7" ht="30" customHeight="1" x14ac:dyDescent="0.3">
      <c r="C78" s="57"/>
      <c r="D78" s="57"/>
      <c r="E78" s="9"/>
      <c r="F78" s="18"/>
      <c r="G78" s="18"/>
    </row>
    <row r="79" spans="2:7" ht="30" customHeight="1" x14ac:dyDescent="0.3">
      <c r="C79" s="57" t="s">
        <v>76</v>
      </c>
      <c r="D79" s="57"/>
      <c r="E79" s="9"/>
      <c r="F79" s="18"/>
      <c r="G79" s="18"/>
    </row>
    <row r="80" spans="2:7" ht="30" customHeight="1" x14ac:dyDescent="0.3">
      <c r="C80" s="57"/>
      <c r="D80" s="57"/>
      <c r="E80" s="9"/>
      <c r="F80" s="18"/>
      <c r="G80" s="18"/>
    </row>
    <row r="81" spans="3:7" ht="30" customHeight="1" x14ac:dyDescent="0.25">
      <c r="F81" s="49" t="s">
        <v>77</v>
      </c>
      <c r="G81" s="50"/>
    </row>
    <row r="83" spans="3:7" ht="30" customHeight="1" x14ac:dyDescent="0.3">
      <c r="C83" s="9"/>
      <c r="D83" s="9"/>
      <c r="E83" s="9"/>
      <c r="F83" s="18"/>
      <c r="G83" s="18"/>
    </row>
    <row r="84" spans="3:7" ht="30" customHeight="1" x14ac:dyDescent="0.3">
      <c r="C84" s="9"/>
      <c r="D84" s="9"/>
      <c r="E84" s="9"/>
      <c r="F84" s="18"/>
      <c r="G84" s="18"/>
    </row>
    <row r="85" spans="3:7" ht="30" customHeight="1" x14ac:dyDescent="0.25">
      <c r="F85"/>
      <c r="G85"/>
    </row>
    <row r="86" spans="3:7" ht="30" customHeight="1" x14ac:dyDescent="0.25">
      <c r="F86"/>
      <c r="G86"/>
    </row>
    <row r="87" spans="3:7" ht="30" customHeight="1" x14ac:dyDescent="0.25">
      <c r="F87"/>
      <c r="G87"/>
    </row>
    <row r="88" spans="3:7" ht="30" customHeight="1" x14ac:dyDescent="0.25">
      <c r="F88"/>
      <c r="G88"/>
    </row>
    <row r="89" spans="3:7" ht="30" customHeight="1" x14ac:dyDescent="0.25">
      <c r="F89"/>
      <c r="G89"/>
    </row>
    <row r="90" spans="3:7" ht="30" customHeight="1" x14ac:dyDescent="0.25">
      <c r="F90"/>
      <c r="G90"/>
    </row>
    <row r="91" spans="3:7" ht="30" customHeight="1" x14ac:dyDescent="0.25">
      <c r="F91"/>
      <c r="G91"/>
    </row>
  </sheetData>
  <sheetProtection algorithmName="SHA-512" hashValue="Xs20C11U9JTdrdutpVRVZdZS8zq4oxy2+X0BoSdwYsk3FCCUS9U1e0OD22741cZSumasLOcgm3Wwtpz8VosSJg==" saltValue="vx10qcNiyNOv7uSXts0nfw==" spinCount="100000" sheet="1" objects="1" scenarios="1"/>
  <mergeCells count="34">
    <mergeCell ref="C69:G69"/>
    <mergeCell ref="C70:G70"/>
    <mergeCell ref="F81:G81"/>
    <mergeCell ref="B19:G19"/>
    <mergeCell ref="B27:F27"/>
    <mergeCell ref="B39:G39"/>
    <mergeCell ref="C59:G59"/>
    <mergeCell ref="B60:G60"/>
    <mergeCell ref="B54:G54"/>
    <mergeCell ref="B29:G29"/>
    <mergeCell ref="B37:F37"/>
    <mergeCell ref="B41:F41"/>
    <mergeCell ref="B52:F52"/>
    <mergeCell ref="C28:G28"/>
    <mergeCell ref="C38:G38"/>
    <mergeCell ref="C42:G42"/>
    <mergeCell ref="B46:F46"/>
    <mergeCell ref="B48:G48"/>
    <mergeCell ref="B2:G6"/>
    <mergeCell ref="C18:G18"/>
    <mergeCell ref="B17:F17"/>
    <mergeCell ref="D8:G8"/>
    <mergeCell ref="C8:C9"/>
    <mergeCell ref="C10:G10"/>
    <mergeCell ref="B11:G11"/>
    <mergeCell ref="B8:B9"/>
    <mergeCell ref="B7:G7"/>
    <mergeCell ref="C68:D68"/>
    <mergeCell ref="B58:F58"/>
    <mergeCell ref="B43:G43"/>
    <mergeCell ref="C47:G47"/>
    <mergeCell ref="C53:G53"/>
    <mergeCell ref="B66:F66"/>
    <mergeCell ref="E68:G68"/>
  </mergeCells>
  <pageMargins left="0.17" right="0.17" top="0.75" bottom="0" header="0.3" footer="0.3"/>
  <pageSetup paperSize="9" scale="52" fitToHeight="3" orientation="portrait" r:id="rId1"/>
  <rowBreaks count="2" manualBreakCount="2">
    <brk id="29" max="16383" man="1"/>
    <brk id="5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2024-02-14T13:38:20Z</dcterms:modified>
</cp:coreProperties>
</file>